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45" i="1"/>
  <c r="E46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1" i="1"/>
  <c r="E22" i="1"/>
  <c r="E23" i="1"/>
  <c r="E19" i="1"/>
  <c r="E20" i="1"/>
  <c r="E18" i="1"/>
  <c r="E17" i="1"/>
  <c r="E16" i="1"/>
  <c r="H8" i="1" l="1"/>
  <c r="D8" i="1"/>
  <c r="AB18" i="1" s="1"/>
  <c r="AC23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6" i="1"/>
  <c r="AC16" i="1"/>
  <c r="AC24" i="1"/>
  <c r="AC32" i="1"/>
  <c r="AC40" i="1"/>
  <c r="AB43" i="1"/>
  <c r="AB35" i="1" l="1"/>
  <c r="AB27" i="1"/>
  <c r="AB19" i="1"/>
  <c r="AB44" i="1"/>
  <c r="AB36" i="1"/>
  <c r="AB28" i="1"/>
  <c r="AB20" i="1"/>
  <c r="AB45" i="1"/>
  <c r="AB37" i="1"/>
  <c r="AB29" i="1"/>
  <c r="AB21" i="1"/>
  <c r="AB15" i="1"/>
  <c r="AB38" i="1"/>
  <c r="AB30" i="1"/>
  <c r="AB22" i="1"/>
  <c r="AB39" i="1"/>
  <c r="AB31" i="1"/>
  <c r="AB23" i="1"/>
  <c r="AB40" i="1"/>
  <c r="AB32" i="1"/>
  <c r="AB24" i="1"/>
  <c r="AB16" i="1"/>
  <c r="AB41" i="1"/>
  <c r="AB33" i="1"/>
  <c r="AB25" i="1"/>
  <c r="AB17" i="1"/>
  <c r="AB42" i="1"/>
  <c r="AB34" i="1"/>
  <c r="AB26" i="1"/>
  <c r="AC41" i="1"/>
  <c r="AC33" i="1"/>
  <c r="AC25" i="1"/>
  <c r="AC17" i="1"/>
  <c r="AC42" i="1"/>
  <c r="AC34" i="1"/>
  <c r="AC26" i="1"/>
  <c r="AC18" i="1"/>
  <c r="AC43" i="1"/>
  <c r="AC35" i="1"/>
  <c r="AC27" i="1"/>
  <c r="AC19" i="1"/>
  <c r="AC44" i="1"/>
  <c r="AC36" i="1"/>
  <c r="AC28" i="1"/>
  <c r="AC20" i="1"/>
  <c r="AC45" i="1"/>
  <c r="AC37" i="1"/>
  <c r="AC29" i="1"/>
  <c r="AC21" i="1"/>
  <c r="AC15" i="1"/>
  <c r="AC38" i="1"/>
  <c r="AC30" i="1"/>
  <c r="AC22" i="1"/>
  <c r="AC39" i="1"/>
  <c r="AC31" i="1"/>
</calcChain>
</file>

<file path=xl/sharedStrings.xml><?xml version="1.0" encoding="utf-8"?>
<sst xmlns="http://schemas.openxmlformats.org/spreadsheetml/2006/main" count="32" uniqueCount="26">
  <si>
    <t>Dati intervallo di accettabilità</t>
  </si>
  <si>
    <r>
      <t>M - 3</t>
    </r>
    <r>
      <rPr>
        <b/>
        <sz val="11"/>
        <color theme="1"/>
        <rFont val="Times New Roman"/>
        <family val="1"/>
      </rPr>
      <t>σ</t>
    </r>
  </si>
  <si>
    <r>
      <t>M + 3</t>
    </r>
    <r>
      <rPr>
        <b/>
        <sz val="11"/>
        <color theme="1"/>
        <rFont val="Times New Roman"/>
        <family val="1"/>
      </rPr>
      <t>σ</t>
    </r>
  </si>
  <si>
    <r>
      <t>3</t>
    </r>
    <r>
      <rPr>
        <b/>
        <sz val="11"/>
        <color theme="1"/>
        <rFont val="Times New Roman"/>
        <family val="1"/>
      </rPr>
      <t>σ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</si>
  <si>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(*)</t>
    </r>
  </si>
  <si>
    <t>Esito controlli di corretto funzionamento</t>
  </si>
  <si>
    <t>Data</t>
  </si>
  <si>
    <t>Esito</t>
  </si>
  <si>
    <t xml:space="preserve">Note </t>
  </si>
  <si>
    <t>sorgente</t>
  </si>
  <si>
    <t>(*) M = valor medio misura</t>
  </si>
  <si>
    <t>CONTROLLO DI CORRETTO FUNZIONAMENTO</t>
  </si>
  <si>
    <t>Marca:</t>
  </si>
  <si>
    <t>Data ultima def. intervallo</t>
  </si>
  <si>
    <t>Esecutore (nome e cognome, firma)</t>
  </si>
  <si>
    <r>
      <t xml:space="preserve"> Misura di Fondo (M</t>
    </r>
    <r>
      <rPr>
        <b/>
        <vertAlign val="sub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)</t>
    </r>
  </si>
  <si>
    <r>
      <t>Misura con Sorgente(M</t>
    </r>
    <r>
      <rPr>
        <b/>
        <vertAlign val="subscript"/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>)</t>
    </r>
  </si>
  <si>
    <r>
      <t>Misura Netta (M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)</t>
    </r>
  </si>
  <si>
    <t>n°matricola</t>
  </si>
  <si>
    <t>NB: NON compilare le caselle arancioni, compilare solo le caselle verdi</t>
  </si>
  <si>
    <t>Carta di controllo preparata da</t>
  </si>
  <si>
    <t>N1</t>
  </si>
  <si>
    <t>cps</t>
  </si>
  <si>
    <t xml:space="preserve">Strumento: </t>
  </si>
  <si>
    <t>nome ditta</t>
  </si>
  <si>
    <t>tipo sorgente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</si>
</sst>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1" fillId="0" borderId="15" xfId="0" applyFont="1" applyBorder="1" applyAlignment="1"/>
    <xf numFmtId="0" fontId="1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6" xfId="0" applyFont="1" applyBorder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0" xfId="0" applyFont="1" applyBorder="1" applyAlignment="1"/>
    <xf numFmtId="0" fontId="0" fillId="0" borderId="0" xfId="0" applyFont="1"/>
    <xf numFmtId="0" fontId="0" fillId="0" borderId="13" xfId="0" applyFont="1" applyBorder="1"/>
    <xf numFmtId="0" fontId="0" fillId="0" borderId="14" xfId="0" applyFont="1" applyBorder="1"/>
    <xf numFmtId="0" fontId="0" fillId="0" borderId="17" xfId="0" applyFont="1" applyBorder="1"/>
    <xf numFmtId="0" fontId="0" fillId="0" borderId="11" xfId="0" applyFont="1" applyBorder="1"/>
    <xf numFmtId="0" fontId="0" fillId="0" borderId="12" xfId="0" applyFont="1" applyBorder="1"/>
    <xf numFmtId="0" fontId="7" fillId="0" borderId="0" xfId="0" applyFont="1" applyBorder="1" applyAlignment="1">
      <alignment horizontal="center"/>
    </xf>
    <xf numFmtId="14" fontId="0" fillId="0" borderId="10" xfId="0" applyNumberFormat="1" applyFont="1" applyBorder="1"/>
    <xf numFmtId="0" fontId="0" fillId="0" borderId="1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1" fillId="0" borderId="0" xfId="0" applyFont="1" applyBorder="1" applyAlignment="1"/>
    <xf numFmtId="0" fontId="0" fillId="0" borderId="5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8" fillId="0" borderId="1" xfId="0" applyFont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5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Foglio1!$D$14</c:f>
              <c:strCache>
                <c:ptCount val="1"/>
                <c:pt idx="0">
                  <c:v>Misura Netta (MS)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cat>
            <c:numRef>
              <c:f>Foglio1!$A$16:$A$46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</c:numCache>
            </c:numRef>
          </c:cat>
          <c:val>
            <c:numRef>
              <c:f>Foglio1!$D$16:$D$46</c:f>
              <c:numCache>
                <c:formatCode>General</c:formatCode>
                <c:ptCount val="31"/>
                <c:pt idx="0">
                  <c:v>335</c:v>
                </c:pt>
                <c:pt idx="1">
                  <c:v>329</c:v>
                </c:pt>
                <c:pt idx="2">
                  <c:v>342</c:v>
                </c:pt>
                <c:pt idx="3">
                  <c:v>337</c:v>
                </c:pt>
                <c:pt idx="4">
                  <c:v>342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Foglio1!$D$6</c:f>
              <c:strCache>
                <c:ptCount val="1"/>
                <c:pt idx="0">
                  <c:v>M - 3σ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Foglio1!$A$16:$A$46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</c:numCache>
            </c:numRef>
          </c:cat>
          <c:val>
            <c:numRef>
              <c:f>Foglio1!$AB$15:$AB$45</c:f>
              <c:numCache>
                <c:formatCode>General</c:formatCode>
                <c:ptCount val="31"/>
                <c:pt idx="0">
                  <c:v>312</c:v>
                </c:pt>
                <c:pt idx="1">
                  <c:v>312</c:v>
                </c:pt>
                <c:pt idx="2">
                  <c:v>312</c:v>
                </c:pt>
                <c:pt idx="3">
                  <c:v>312</c:v>
                </c:pt>
                <c:pt idx="4">
                  <c:v>312</c:v>
                </c:pt>
                <c:pt idx="5">
                  <c:v>312</c:v>
                </c:pt>
                <c:pt idx="6">
                  <c:v>312</c:v>
                </c:pt>
                <c:pt idx="7">
                  <c:v>312</c:v>
                </c:pt>
                <c:pt idx="8">
                  <c:v>312</c:v>
                </c:pt>
                <c:pt idx="9">
                  <c:v>312</c:v>
                </c:pt>
                <c:pt idx="10">
                  <c:v>312</c:v>
                </c:pt>
                <c:pt idx="11">
                  <c:v>312</c:v>
                </c:pt>
                <c:pt idx="12">
                  <c:v>312</c:v>
                </c:pt>
                <c:pt idx="13">
                  <c:v>312</c:v>
                </c:pt>
                <c:pt idx="14">
                  <c:v>312</c:v>
                </c:pt>
                <c:pt idx="15">
                  <c:v>312</c:v>
                </c:pt>
                <c:pt idx="16">
                  <c:v>312</c:v>
                </c:pt>
                <c:pt idx="17">
                  <c:v>312</c:v>
                </c:pt>
                <c:pt idx="18">
                  <c:v>312</c:v>
                </c:pt>
                <c:pt idx="19">
                  <c:v>312</c:v>
                </c:pt>
                <c:pt idx="20">
                  <c:v>312</c:v>
                </c:pt>
                <c:pt idx="21">
                  <c:v>312</c:v>
                </c:pt>
                <c:pt idx="22">
                  <c:v>312</c:v>
                </c:pt>
                <c:pt idx="23">
                  <c:v>312</c:v>
                </c:pt>
                <c:pt idx="24">
                  <c:v>312</c:v>
                </c:pt>
                <c:pt idx="25">
                  <c:v>312</c:v>
                </c:pt>
                <c:pt idx="26">
                  <c:v>312</c:v>
                </c:pt>
                <c:pt idx="27">
                  <c:v>312</c:v>
                </c:pt>
                <c:pt idx="28">
                  <c:v>312</c:v>
                </c:pt>
                <c:pt idx="29">
                  <c:v>312</c:v>
                </c:pt>
                <c:pt idx="30">
                  <c:v>312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Foglio1!$H$6</c:f>
              <c:strCache>
                <c:ptCount val="1"/>
                <c:pt idx="0">
                  <c:v>M + 3σ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Foglio1!$A$16:$A$46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</c:numCache>
            </c:numRef>
          </c:cat>
          <c:val>
            <c:numRef>
              <c:f>Foglio1!$AC$15:$AC$45</c:f>
              <c:numCache>
                <c:formatCode>General</c:formatCode>
                <c:ptCount val="31"/>
                <c:pt idx="0">
                  <c:v>364</c:v>
                </c:pt>
                <c:pt idx="1">
                  <c:v>364</c:v>
                </c:pt>
                <c:pt idx="2">
                  <c:v>364</c:v>
                </c:pt>
                <c:pt idx="3">
                  <c:v>364</c:v>
                </c:pt>
                <c:pt idx="4">
                  <c:v>364</c:v>
                </c:pt>
                <c:pt idx="5">
                  <c:v>364</c:v>
                </c:pt>
                <c:pt idx="6">
                  <c:v>364</c:v>
                </c:pt>
                <c:pt idx="7">
                  <c:v>364</c:v>
                </c:pt>
                <c:pt idx="8">
                  <c:v>364</c:v>
                </c:pt>
                <c:pt idx="9">
                  <c:v>364</c:v>
                </c:pt>
                <c:pt idx="10">
                  <c:v>364</c:v>
                </c:pt>
                <c:pt idx="11">
                  <c:v>364</c:v>
                </c:pt>
                <c:pt idx="12">
                  <c:v>364</c:v>
                </c:pt>
                <c:pt idx="13">
                  <c:v>364</c:v>
                </c:pt>
                <c:pt idx="14">
                  <c:v>364</c:v>
                </c:pt>
                <c:pt idx="15">
                  <c:v>364</c:v>
                </c:pt>
                <c:pt idx="16">
                  <c:v>364</c:v>
                </c:pt>
                <c:pt idx="17">
                  <c:v>364</c:v>
                </c:pt>
                <c:pt idx="18">
                  <c:v>364</c:v>
                </c:pt>
                <c:pt idx="19">
                  <c:v>364</c:v>
                </c:pt>
                <c:pt idx="20">
                  <c:v>364</c:v>
                </c:pt>
                <c:pt idx="21">
                  <c:v>364</c:v>
                </c:pt>
                <c:pt idx="22">
                  <c:v>364</c:v>
                </c:pt>
                <c:pt idx="23">
                  <c:v>364</c:v>
                </c:pt>
                <c:pt idx="24">
                  <c:v>364</c:v>
                </c:pt>
                <c:pt idx="25">
                  <c:v>364</c:v>
                </c:pt>
                <c:pt idx="26">
                  <c:v>364</c:v>
                </c:pt>
                <c:pt idx="27">
                  <c:v>364</c:v>
                </c:pt>
                <c:pt idx="28">
                  <c:v>364</c:v>
                </c:pt>
                <c:pt idx="29">
                  <c:v>364</c:v>
                </c:pt>
                <c:pt idx="30">
                  <c:v>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07744"/>
        <c:axId val="93809280"/>
      </c:lineChart>
      <c:dateAx>
        <c:axId val="93807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3809280"/>
        <c:crosses val="autoZero"/>
        <c:auto val="1"/>
        <c:lblOffset val="100"/>
        <c:baseTimeUnit val="days"/>
      </c:dateAx>
      <c:valAx>
        <c:axId val="93809280"/>
        <c:scaling>
          <c:orientation val="minMax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9380774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134130</xdr:rowOff>
    </xdr:from>
    <xdr:to>
      <xdr:col>10</xdr:col>
      <xdr:colOff>476250</xdr:colOff>
      <xdr:row>40</xdr:row>
      <xdr:rowOff>58316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topLeftCell="A17" zoomScale="98" zoomScaleNormal="98" workbookViewId="0">
      <selection activeCell="C9" sqref="C9"/>
    </sheetView>
  </sheetViews>
  <sheetFormatPr defaultRowHeight="15" x14ac:dyDescent="0.25"/>
  <cols>
    <col min="1" max="1" width="11.85546875" style="10" bestFit="1" customWidth="1"/>
    <col min="2" max="2" width="11.7109375" style="10" customWidth="1"/>
    <col min="3" max="3" width="12.42578125" style="10" customWidth="1"/>
    <col min="4" max="4" width="10.42578125" style="10" customWidth="1"/>
    <col min="5" max="5" width="5.85546875" style="10" customWidth="1"/>
    <col min="6" max="6" width="5.7109375" style="10" customWidth="1"/>
    <col min="7" max="7" width="9.140625" style="10" customWidth="1"/>
    <col min="8" max="8" width="6.85546875" style="10" customWidth="1"/>
    <col min="9" max="9" width="8.7109375" style="10" customWidth="1"/>
    <col min="10" max="10" width="7.140625" style="10" customWidth="1"/>
    <col min="11" max="11" width="8" style="10" customWidth="1"/>
    <col min="12" max="12" width="9" customWidth="1"/>
  </cols>
  <sheetData>
    <row r="1" spans="1:29" ht="15" customHeight="1" x14ac:dyDescent="0.25">
      <c r="A1" s="47" t="s">
        <v>24</v>
      </c>
      <c r="B1" s="47"/>
      <c r="C1" s="54" t="s">
        <v>11</v>
      </c>
      <c r="D1" s="55"/>
      <c r="E1" s="55"/>
      <c r="F1" s="55"/>
      <c r="G1" s="55"/>
      <c r="H1" s="55"/>
      <c r="I1" s="55"/>
      <c r="J1" s="50" t="s">
        <v>21</v>
      </c>
      <c r="K1" s="50"/>
    </row>
    <row r="2" spans="1:29" ht="15" customHeight="1" x14ac:dyDescent="0.25">
      <c r="A2" s="48"/>
      <c r="B2" s="49"/>
      <c r="C2" s="52" t="s">
        <v>23</v>
      </c>
      <c r="D2" s="53"/>
      <c r="E2" s="52" t="s">
        <v>12</v>
      </c>
      <c r="F2" s="52"/>
      <c r="G2" s="53"/>
      <c r="H2" s="56" t="s">
        <v>18</v>
      </c>
      <c r="I2" s="57"/>
      <c r="J2" s="51"/>
      <c r="K2" s="50"/>
    </row>
    <row r="3" spans="1:29" ht="8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5"/>
    </row>
    <row r="4" spans="1:29" x14ac:dyDescent="0.25">
      <c r="A4" s="6" t="s">
        <v>0</v>
      </c>
      <c r="B4" s="7"/>
      <c r="C4" s="8"/>
      <c r="D4" s="9"/>
      <c r="E4" s="9"/>
      <c r="I4" s="4"/>
      <c r="J4" s="4"/>
      <c r="K4" s="5"/>
    </row>
    <row r="5" spans="1:2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5"/>
    </row>
    <row r="6" spans="1:29" ht="17.25" x14ac:dyDescent="0.25">
      <c r="A6" s="68" t="s">
        <v>13</v>
      </c>
      <c r="B6" s="69"/>
      <c r="C6" s="3" t="s">
        <v>9</v>
      </c>
      <c r="D6" s="68" t="s">
        <v>1</v>
      </c>
      <c r="E6" s="69"/>
      <c r="F6" s="68" t="s">
        <v>4</v>
      </c>
      <c r="G6" s="69"/>
      <c r="H6" s="68" t="s">
        <v>2</v>
      </c>
      <c r="I6" s="69"/>
      <c r="J6" s="68" t="s">
        <v>3</v>
      </c>
      <c r="K6" s="78"/>
      <c r="O6" s="1"/>
    </row>
    <row r="7" spans="1:29" x14ac:dyDescent="0.25">
      <c r="A7" s="70"/>
      <c r="B7" s="71"/>
      <c r="C7" s="74" t="s">
        <v>25</v>
      </c>
      <c r="D7" s="43" t="s">
        <v>22</v>
      </c>
      <c r="E7" s="44"/>
      <c r="F7" s="43" t="s">
        <v>22</v>
      </c>
      <c r="G7" s="44"/>
      <c r="H7" s="43" t="s">
        <v>22</v>
      </c>
      <c r="I7" s="44"/>
      <c r="J7" s="43" t="s">
        <v>22</v>
      </c>
      <c r="K7" s="79"/>
    </row>
    <row r="8" spans="1:29" x14ac:dyDescent="0.25">
      <c r="A8" s="72"/>
      <c r="B8" s="73"/>
      <c r="C8" s="75"/>
      <c r="D8" s="45">
        <f>$F$8-$J$8</f>
        <v>312</v>
      </c>
      <c r="E8" s="46"/>
      <c r="F8" s="45">
        <v>338</v>
      </c>
      <c r="G8" s="46"/>
      <c r="H8" s="45">
        <f>F8+J8</f>
        <v>364</v>
      </c>
      <c r="I8" s="46"/>
      <c r="J8" s="45">
        <v>26</v>
      </c>
      <c r="K8" s="80"/>
    </row>
    <row r="9" spans="1:29" ht="4.5" customHeight="1" x14ac:dyDescent="0.25">
      <c r="A9" s="4"/>
      <c r="B9" s="14"/>
      <c r="C9" s="4"/>
      <c r="D9" s="4"/>
      <c r="E9" s="4"/>
      <c r="F9" s="4"/>
      <c r="G9" s="4"/>
      <c r="H9" s="4"/>
      <c r="I9" s="4"/>
      <c r="J9" s="4"/>
      <c r="K9" s="5"/>
    </row>
    <row r="10" spans="1:29" ht="15.75" thickBot="1" x14ac:dyDescent="0.3">
      <c r="A10" s="2" t="s">
        <v>10</v>
      </c>
      <c r="B10" s="12"/>
      <c r="C10" s="25"/>
      <c r="D10" s="24"/>
      <c r="E10" s="11"/>
      <c r="F10" s="11"/>
      <c r="G10" s="11"/>
      <c r="H10" s="11"/>
      <c r="I10" s="11"/>
      <c r="J10" s="11"/>
      <c r="K10" s="13"/>
    </row>
    <row r="11" spans="1:29" ht="7.5" customHeight="1" thickTop="1" x14ac:dyDescent="0.25">
      <c r="C11" s="26"/>
      <c r="D11" s="27"/>
    </row>
    <row r="12" spans="1:29" x14ac:dyDescent="0.25">
      <c r="A12" s="6" t="s">
        <v>5</v>
      </c>
      <c r="B12" s="14"/>
      <c r="C12" s="15"/>
      <c r="D12" s="41" t="s">
        <v>19</v>
      </c>
      <c r="E12" s="9"/>
      <c r="F12" s="9"/>
      <c r="G12" s="9"/>
      <c r="H12" s="9"/>
      <c r="I12" s="42"/>
      <c r="J12" s="42"/>
      <c r="L12" s="10"/>
    </row>
    <row r="13" spans="1:29" ht="6.75" customHeight="1" x14ac:dyDescent="0.25">
      <c r="D13" s="16"/>
      <c r="E13" s="16"/>
      <c r="F13" s="16"/>
      <c r="G13" s="16"/>
      <c r="H13" s="16"/>
    </row>
    <row r="14" spans="1:29" ht="37.5" customHeight="1" x14ac:dyDescent="0.35">
      <c r="A14" s="76" t="s">
        <v>6</v>
      </c>
      <c r="B14" s="29" t="s">
        <v>15</v>
      </c>
      <c r="C14" s="29" t="s">
        <v>16</v>
      </c>
      <c r="D14" s="31" t="s">
        <v>17</v>
      </c>
      <c r="E14" s="50" t="s">
        <v>7</v>
      </c>
      <c r="F14" s="58" t="s">
        <v>8</v>
      </c>
      <c r="G14" s="59"/>
      <c r="H14" s="60"/>
      <c r="I14" s="64" t="s">
        <v>14</v>
      </c>
      <c r="J14" s="64"/>
      <c r="K14" s="65"/>
    </row>
    <row r="15" spans="1:29" x14ac:dyDescent="0.25">
      <c r="A15" s="77"/>
      <c r="B15" s="30" t="s">
        <v>22</v>
      </c>
      <c r="C15" s="30" t="s">
        <v>22</v>
      </c>
      <c r="D15" s="32" t="s">
        <v>22</v>
      </c>
      <c r="E15" s="50"/>
      <c r="F15" s="61"/>
      <c r="G15" s="62"/>
      <c r="H15" s="63"/>
      <c r="I15" s="66"/>
      <c r="J15" s="66"/>
      <c r="K15" s="67"/>
      <c r="AB15">
        <f t="shared" ref="AB15:AB45" si="0">$D$8</f>
        <v>312</v>
      </c>
      <c r="AC15">
        <f t="shared" ref="AC15:AC45" si="1">$H$8</f>
        <v>364</v>
      </c>
    </row>
    <row r="16" spans="1:29" ht="15.75" x14ac:dyDescent="0.25">
      <c r="A16" s="17">
        <v>42401</v>
      </c>
      <c r="B16" s="18">
        <v>80</v>
      </c>
      <c r="C16" s="18">
        <v>415</v>
      </c>
      <c r="D16" s="33">
        <f>$C16-$B16</f>
        <v>335</v>
      </c>
      <c r="E16" s="34" t="str">
        <f>IF(AND($D16&gt;$D$8,$D16&lt;$H$8),"OK","NO")</f>
        <v>OK</v>
      </c>
      <c r="F16" s="19"/>
      <c r="G16" s="14"/>
      <c r="H16" s="15"/>
      <c r="I16" s="14"/>
      <c r="J16" s="14"/>
      <c r="K16" s="15"/>
      <c r="AB16">
        <f t="shared" si="0"/>
        <v>312</v>
      </c>
      <c r="AC16">
        <f t="shared" si="1"/>
        <v>364</v>
      </c>
    </row>
    <row r="17" spans="1:29" ht="15.75" x14ac:dyDescent="0.25">
      <c r="A17" s="17">
        <v>42402</v>
      </c>
      <c r="B17" s="18">
        <v>83</v>
      </c>
      <c r="C17" s="18">
        <v>412</v>
      </c>
      <c r="D17" s="33">
        <f t="shared" ref="D17:D46" si="2">$C17-$B17</f>
        <v>329</v>
      </c>
      <c r="E17" s="34" t="str">
        <f>IF(AND($D17&gt;$D$8,$D17&lt;$H$8),"OK","NO")</f>
        <v>OK</v>
      </c>
      <c r="F17" s="19"/>
      <c r="G17" s="14"/>
      <c r="H17" s="15"/>
      <c r="I17" s="14"/>
      <c r="J17" s="14"/>
      <c r="K17" s="15"/>
      <c r="AB17">
        <f t="shared" si="0"/>
        <v>312</v>
      </c>
      <c r="AC17">
        <f t="shared" si="1"/>
        <v>364</v>
      </c>
    </row>
    <row r="18" spans="1:29" ht="15.75" x14ac:dyDescent="0.25">
      <c r="A18" s="17">
        <v>42403</v>
      </c>
      <c r="B18" s="18">
        <v>78</v>
      </c>
      <c r="C18" s="18">
        <v>420</v>
      </c>
      <c r="D18" s="33">
        <f t="shared" si="2"/>
        <v>342</v>
      </c>
      <c r="E18" s="34" t="str">
        <f>IF(AND($D18&gt;$D$8,$D18&lt;$H$8),"OK","NO")</f>
        <v>OK</v>
      </c>
      <c r="F18" s="4"/>
      <c r="G18" s="4"/>
      <c r="H18" s="20"/>
      <c r="I18" s="4"/>
      <c r="J18" s="4"/>
      <c r="K18" s="20"/>
      <c r="AB18">
        <f t="shared" si="0"/>
        <v>312</v>
      </c>
      <c r="AC18">
        <f t="shared" si="1"/>
        <v>364</v>
      </c>
    </row>
    <row r="19" spans="1:29" ht="15.75" x14ac:dyDescent="0.25">
      <c r="A19" s="17">
        <v>42404</v>
      </c>
      <c r="B19" s="18">
        <v>82</v>
      </c>
      <c r="C19" s="18">
        <v>419</v>
      </c>
      <c r="D19" s="33">
        <f t="shared" si="2"/>
        <v>337</v>
      </c>
      <c r="E19" s="34" t="str">
        <f>IF(AND($D19&gt;$D$8,$D19&lt;$H$8),"OK","NO")</f>
        <v>OK</v>
      </c>
      <c r="F19" s="19"/>
      <c r="G19" s="14"/>
      <c r="H19" s="15"/>
      <c r="I19" s="14"/>
      <c r="J19" s="14"/>
      <c r="K19" s="15"/>
      <c r="AB19">
        <f t="shared" si="0"/>
        <v>312</v>
      </c>
      <c r="AC19">
        <f t="shared" si="1"/>
        <v>364</v>
      </c>
    </row>
    <row r="20" spans="1:29" ht="15.75" x14ac:dyDescent="0.25">
      <c r="A20" s="17">
        <v>42405</v>
      </c>
      <c r="B20" s="18">
        <v>78</v>
      </c>
      <c r="C20" s="18">
        <v>420</v>
      </c>
      <c r="D20" s="33">
        <f t="shared" si="2"/>
        <v>342</v>
      </c>
      <c r="E20" s="34" t="str">
        <f>IF(AND($D20&gt;$D$8,$D20&lt;$H$8),"OK","NO")</f>
        <v>OK</v>
      </c>
      <c r="F20" s="19"/>
      <c r="G20" s="14"/>
      <c r="H20" s="15"/>
      <c r="I20" s="14"/>
      <c r="J20" s="14"/>
      <c r="K20" s="15"/>
      <c r="AB20">
        <f t="shared" si="0"/>
        <v>312</v>
      </c>
      <c r="AC20">
        <f t="shared" si="1"/>
        <v>364</v>
      </c>
    </row>
    <row r="21" spans="1:29" ht="15.75" x14ac:dyDescent="0.25">
      <c r="A21" s="17">
        <v>42406</v>
      </c>
      <c r="B21" s="18"/>
      <c r="C21" s="18"/>
      <c r="D21" s="33">
        <f t="shared" si="2"/>
        <v>0</v>
      </c>
      <c r="E21" s="34" t="str">
        <f t="shared" ref="E21:E46" si="3">IF(AND($D21&gt;$D$8,$D21&lt;$H$8),"OK","NO")</f>
        <v>NO</v>
      </c>
      <c r="F21" s="19"/>
      <c r="G21" s="14"/>
      <c r="H21" s="15"/>
      <c r="I21" s="14"/>
      <c r="J21" s="14"/>
      <c r="K21" s="15"/>
      <c r="AB21">
        <f t="shared" si="0"/>
        <v>312</v>
      </c>
      <c r="AC21">
        <f t="shared" si="1"/>
        <v>364</v>
      </c>
    </row>
    <row r="22" spans="1:29" ht="15.75" x14ac:dyDescent="0.25">
      <c r="A22" s="17">
        <v>42407</v>
      </c>
      <c r="B22" s="18"/>
      <c r="C22" s="18"/>
      <c r="D22" s="33">
        <f t="shared" si="2"/>
        <v>0</v>
      </c>
      <c r="E22" s="34" t="str">
        <f t="shared" si="3"/>
        <v>NO</v>
      </c>
      <c r="F22" s="19"/>
      <c r="G22" s="14"/>
      <c r="H22" s="15"/>
      <c r="I22" s="14"/>
      <c r="J22" s="14"/>
      <c r="K22" s="15"/>
      <c r="AB22">
        <f t="shared" si="0"/>
        <v>312</v>
      </c>
      <c r="AC22">
        <f t="shared" si="1"/>
        <v>364</v>
      </c>
    </row>
    <row r="23" spans="1:29" ht="15.75" x14ac:dyDescent="0.25">
      <c r="A23" s="17">
        <v>42408</v>
      </c>
      <c r="B23" s="18"/>
      <c r="C23" s="18"/>
      <c r="D23" s="33">
        <f t="shared" si="2"/>
        <v>0</v>
      </c>
      <c r="E23" s="34" t="str">
        <f t="shared" si="3"/>
        <v>NO</v>
      </c>
      <c r="F23" s="21"/>
      <c r="G23" s="22"/>
      <c r="H23" s="23"/>
      <c r="I23" s="22"/>
      <c r="J23" s="22"/>
      <c r="K23" s="23"/>
      <c r="AB23">
        <f t="shared" si="0"/>
        <v>312</v>
      </c>
      <c r="AC23">
        <f t="shared" si="1"/>
        <v>364</v>
      </c>
    </row>
    <row r="24" spans="1:29" ht="15.75" x14ac:dyDescent="0.25">
      <c r="A24" s="17">
        <v>42409</v>
      </c>
      <c r="B24" s="18"/>
      <c r="C24" s="18"/>
      <c r="D24" s="33">
        <f t="shared" si="2"/>
        <v>0</v>
      </c>
      <c r="E24" s="34" t="str">
        <f t="shared" si="3"/>
        <v>NO</v>
      </c>
      <c r="F24" s="19"/>
      <c r="G24" s="14"/>
      <c r="H24" s="15"/>
      <c r="I24" s="14"/>
      <c r="J24" s="14"/>
      <c r="K24" s="15"/>
      <c r="AB24">
        <f t="shared" si="0"/>
        <v>312</v>
      </c>
      <c r="AC24">
        <f t="shared" si="1"/>
        <v>364</v>
      </c>
    </row>
    <row r="25" spans="1:29" ht="15.75" x14ac:dyDescent="0.25">
      <c r="A25" s="17">
        <v>42410</v>
      </c>
      <c r="B25" s="18"/>
      <c r="C25" s="18"/>
      <c r="D25" s="33">
        <f t="shared" si="2"/>
        <v>0</v>
      </c>
      <c r="E25" s="34" t="str">
        <f t="shared" si="3"/>
        <v>NO</v>
      </c>
      <c r="F25" s="19"/>
      <c r="G25" s="14"/>
      <c r="H25" s="15"/>
      <c r="I25" s="14"/>
      <c r="J25" s="14"/>
      <c r="K25" s="15"/>
      <c r="AB25">
        <f t="shared" si="0"/>
        <v>312</v>
      </c>
      <c r="AC25">
        <f t="shared" si="1"/>
        <v>364</v>
      </c>
    </row>
    <row r="26" spans="1:29" ht="15.75" x14ac:dyDescent="0.25">
      <c r="A26" s="17">
        <v>42411</v>
      </c>
      <c r="B26" s="18"/>
      <c r="C26" s="18"/>
      <c r="D26" s="33">
        <f t="shared" si="2"/>
        <v>0</v>
      </c>
      <c r="E26" s="34" t="str">
        <f t="shared" si="3"/>
        <v>NO</v>
      </c>
      <c r="F26" s="19"/>
      <c r="G26" s="14"/>
      <c r="H26" s="15"/>
      <c r="I26" s="14"/>
      <c r="J26" s="14"/>
      <c r="K26" s="15"/>
      <c r="AB26">
        <f t="shared" si="0"/>
        <v>312</v>
      </c>
      <c r="AC26">
        <f t="shared" si="1"/>
        <v>364</v>
      </c>
    </row>
    <row r="27" spans="1:29" ht="15.75" x14ac:dyDescent="0.25">
      <c r="A27" s="17">
        <v>42412</v>
      </c>
      <c r="B27" s="18"/>
      <c r="C27" s="18"/>
      <c r="D27" s="33">
        <f t="shared" si="2"/>
        <v>0</v>
      </c>
      <c r="E27" s="34" t="str">
        <f t="shared" si="3"/>
        <v>NO</v>
      </c>
      <c r="F27" s="19"/>
      <c r="G27" s="14"/>
      <c r="H27" s="15"/>
      <c r="I27" s="14"/>
      <c r="J27" s="14"/>
      <c r="K27" s="15"/>
      <c r="AB27">
        <f t="shared" si="0"/>
        <v>312</v>
      </c>
      <c r="AC27">
        <f t="shared" si="1"/>
        <v>364</v>
      </c>
    </row>
    <row r="28" spans="1:29" ht="15.75" x14ac:dyDescent="0.25">
      <c r="A28" s="17">
        <v>42413</v>
      </c>
      <c r="B28" s="18"/>
      <c r="C28" s="18"/>
      <c r="D28" s="33">
        <f t="shared" si="2"/>
        <v>0</v>
      </c>
      <c r="E28" s="34" t="str">
        <f t="shared" si="3"/>
        <v>NO</v>
      </c>
      <c r="F28" s="19"/>
      <c r="G28" s="14"/>
      <c r="H28" s="15"/>
      <c r="I28" s="14"/>
      <c r="J28" s="14"/>
      <c r="K28" s="15"/>
      <c r="AB28">
        <f t="shared" si="0"/>
        <v>312</v>
      </c>
      <c r="AC28">
        <f t="shared" si="1"/>
        <v>364</v>
      </c>
    </row>
    <row r="29" spans="1:29" ht="15.75" x14ac:dyDescent="0.25">
      <c r="A29" s="17">
        <v>42414</v>
      </c>
      <c r="B29" s="18"/>
      <c r="C29" s="18"/>
      <c r="D29" s="33">
        <f t="shared" si="2"/>
        <v>0</v>
      </c>
      <c r="E29" s="34" t="str">
        <f t="shared" si="3"/>
        <v>NO</v>
      </c>
      <c r="F29" s="21"/>
      <c r="G29" s="22"/>
      <c r="H29" s="23"/>
      <c r="I29" s="22"/>
      <c r="J29" s="22"/>
      <c r="K29" s="23"/>
      <c r="AB29">
        <f t="shared" si="0"/>
        <v>312</v>
      </c>
      <c r="AC29">
        <f t="shared" si="1"/>
        <v>364</v>
      </c>
    </row>
    <row r="30" spans="1:29" ht="15.75" x14ac:dyDescent="0.25">
      <c r="A30" s="17">
        <v>42415</v>
      </c>
      <c r="B30" s="18"/>
      <c r="C30" s="18"/>
      <c r="D30" s="33">
        <f t="shared" si="2"/>
        <v>0</v>
      </c>
      <c r="E30" s="34" t="str">
        <f t="shared" si="3"/>
        <v>NO</v>
      </c>
      <c r="F30" s="19"/>
      <c r="G30" s="14"/>
      <c r="H30" s="15"/>
      <c r="I30" s="14"/>
      <c r="J30" s="14"/>
      <c r="K30" s="15"/>
      <c r="AB30">
        <f t="shared" si="0"/>
        <v>312</v>
      </c>
      <c r="AC30">
        <f t="shared" si="1"/>
        <v>364</v>
      </c>
    </row>
    <row r="31" spans="1:29" ht="15.75" x14ac:dyDescent="0.25">
      <c r="A31" s="17">
        <v>42416</v>
      </c>
      <c r="B31" s="18"/>
      <c r="C31" s="18"/>
      <c r="D31" s="33">
        <f t="shared" si="2"/>
        <v>0</v>
      </c>
      <c r="E31" s="34" t="str">
        <f t="shared" si="3"/>
        <v>NO</v>
      </c>
      <c r="F31" s="19"/>
      <c r="G31" s="14"/>
      <c r="H31" s="15"/>
      <c r="I31" s="14"/>
      <c r="J31" s="14"/>
      <c r="K31" s="15"/>
      <c r="AB31">
        <f t="shared" si="0"/>
        <v>312</v>
      </c>
      <c r="AC31">
        <f t="shared" si="1"/>
        <v>364</v>
      </c>
    </row>
    <row r="32" spans="1:29" ht="15.75" x14ac:dyDescent="0.25">
      <c r="A32" s="17">
        <v>42417</v>
      </c>
      <c r="B32" s="18"/>
      <c r="C32" s="18"/>
      <c r="D32" s="33">
        <f t="shared" si="2"/>
        <v>0</v>
      </c>
      <c r="E32" s="34" t="str">
        <f t="shared" si="3"/>
        <v>NO</v>
      </c>
      <c r="F32" s="19"/>
      <c r="G32" s="14"/>
      <c r="H32" s="15"/>
      <c r="I32" s="14"/>
      <c r="J32" s="14"/>
      <c r="K32" s="15"/>
      <c r="AB32">
        <f t="shared" si="0"/>
        <v>312</v>
      </c>
      <c r="AC32">
        <f t="shared" si="1"/>
        <v>364</v>
      </c>
    </row>
    <row r="33" spans="1:29" ht="15.75" x14ac:dyDescent="0.25">
      <c r="A33" s="17">
        <v>42418</v>
      </c>
      <c r="B33" s="18"/>
      <c r="C33" s="18"/>
      <c r="D33" s="33">
        <f t="shared" si="2"/>
        <v>0</v>
      </c>
      <c r="E33" s="34" t="str">
        <f t="shared" si="3"/>
        <v>NO</v>
      </c>
      <c r="F33" s="19"/>
      <c r="G33" s="14"/>
      <c r="H33" s="15"/>
      <c r="I33" s="14"/>
      <c r="J33" s="14"/>
      <c r="K33" s="15"/>
      <c r="AB33">
        <f t="shared" si="0"/>
        <v>312</v>
      </c>
      <c r="AC33">
        <f t="shared" si="1"/>
        <v>364</v>
      </c>
    </row>
    <row r="34" spans="1:29" ht="15.75" x14ac:dyDescent="0.25">
      <c r="A34" s="17">
        <v>42419</v>
      </c>
      <c r="B34" s="18"/>
      <c r="C34" s="18"/>
      <c r="D34" s="33">
        <f t="shared" si="2"/>
        <v>0</v>
      </c>
      <c r="E34" s="34" t="str">
        <f t="shared" si="3"/>
        <v>NO</v>
      </c>
      <c r="F34" s="21"/>
      <c r="G34" s="22"/>
      <c r="H34" s="23"/>
      <c r="I34" s="22"/>
      <c r="J34" s="22"/>
      <c r="K34" s="23"/>
      <c r="AB34">
        <f t="shared" si="0"/>
        <v>312</v>
      </c>
      <c r="AC34">
        <f t="shared" si="1"/>
        <v>364</v>
      </c>
    </row>
    <row r="35" spans="1:29" ht="15.75" x14ac:dyDescent="0.25">
      <c r="A35" s="17">
        <v>42420</v>
      </c>
      <c r="B35" s="18"/>
      <c r="C35" s="18"/>
      <c r="D35" s="33">
        <f t="shared" si="2"/>
        <v>0</v>
      </c>
      <c r="E35" s="34" t="str">
        <f t="shared" si="3"/>
        <v>NO</v>
      </c>
      <c r="F35" s="19"/>
      <c r="G35" s="14"/>
      <c r="H35" s="15"/>
      <c r="I35" s="14"/>
      <c r="J35" s="14"/>
      <c r="K35" s="15"/>
      <c r="AB35">
        <f t="shared" si="0"/>
        <v>312</v>
      </c>
      <c r="AC35">
        <f t="shared" si="1"/>
        <v>364</v>
      </c>
    </row>
    <row r="36" spans="1:29" ht="15.75" x14ac:dyDescent="0.25">
      <c r="A36" s="17">
        <v>42421</v>
      </c>
      <c r="B36" s="18"/>
      <c r="C36" s="18"/>
      <c r="D36" s="33">
        <f t="shared" si="2"/>
        <v>0</v>
      </c>
      <c r="E36" s="34" t="str">
        <f t="shared" si="3"/>
        <v>NO</v>
      </c>
      <c r="F36" s="19"/>
      <c r="G36" s="14"/>
      <c r="H36" s="15"/>
      <c r="I36" s="14"/>
      <c r="J36" s="14"/>
      <c r="K36" s="15"/>
      <c r="AB36">
        <f t="shared" si="0"/>
        <v>312</v>
      </c>
      <c r="AC36">
        <f t="shared" si="1"/>
        <v>364</v>
      </c>
    </row>
    <row r="37" spans="1:29" ht="15.75" x14ac:dyDescent="0.25">
      <c r="A37" s="17">
        <v>42422</v>
      </c>
      <c r="B37" s="18"/>
      <c r="C37" s="18"/>
      <c r="D37" s="33">
        <f t="shared" si="2"/>
        <v>0</v>
      </c>
      <c r="E37" s="34" t="str">
        <f t="shared" si="3"/>
        <v>NO</v>
      </c>
      <c r="F37" s="19"/>
      <c r="G37" s="14"/>
      <c r="H37" s="15"/>
      <c r="I37" s="14"/>
      <c r="J37" s="14"/>
      <c r="K37" s="15"/>
      <c r="AB37">
        <f t="shared" si="0"/>
        <v>312</v>
      </c>
      <c r="AC37">
        <f t="shared" si="1"/>
        <v>364</v>
      </c>
    </row>
    <row r="38" spans="1:29" ht="15.75" x14ac:dyDescent="0.25">
      <c r="A38" s="17">
        <v>42423</v>
      </c>
      <c r="B38" s="18"/>
      <c r="C38" s="18"/>
      <c r="D38" s="33">
        <f t="shared" si="2"/>
        <v>0</v>
      </c>
      <c r="E38" s="34" t="str">
        <f t="shared" si="3"/>
        <v>NO</v>
      </c>
      <c r="F38" s="21"/>
      <c r="G38" s="22"/>
      <c r="H38" s="23"/>
      <c r="I38" s="22"/>
      <c r="J38" s="22"/>
      <c r="K38" s="23"/>
      <c r="AB38">
        <f t="shared" si="0"/>
        <v>312</v>
      </c>
      <c r="AC38">
        <f t="shared" si="1"/>
        <v>364</v>
      </c>
    </row>
    <row r="39" spans="1:29" ht="15.75" x14ac:dyDescent="0.25">
      <c r="A39" s="17">
        <v>42424</v>
      </c>
      <c r="B39" s="18"/>
      <c r="C39" s="18"/>
      <c r="D39" s="33">
        <f t="shared" si="2"/>
        <v>0</v>
      </c>
      <c r="E39" s="34" t="str">
        <f t="shared" si="3"/>
        <v>NO</v>
      </c>
      <c r="F39" s="19"/>
      <c r="G39" s="14"/>
      <c r="H39" s="15"/>
      <c r="I39" s="14"/>
      <c r="J39" s="14"/>
      <c r="K39" s="15"/>
      <c r="AB39">
        <f t="shared" si="0"/>
        <v>312</v>
      </c>
      <c r="AC39">
        <f t="shared" si="1"/>
        <v>364</v>
      </c>
    </row>
    <row r="40" spans="1:29" ht="15.75" x14ac:dyDescent="0.25">
      <c r="A40" s="17">
        <v>42425</v>
      </c>
      <c r="B40" s="18"/>
      <c r="C40" s="18"/>
      <c r="D40" s="33">
        <f t="shared" si="2"/>
        <v>0</v>
      </c>
      <c r="E40" s="34" t="str">
        <f t="shared" si="3"/>
        <v>NO</v>
      </c>
      <c r="F40" s="19"/>
      <c r="G40" s="14"/>
      <c r="H40" s="15"/>
      <c r="I40" s="14"/>
      <c r="J40" s="14"/>
      <c r="K40" s="15"/>
      <c r="AB40">
        <f t="shared" si="0"/>
        <v>312</v>
      </c>
      <c r="AC40">
        <f t="shared" si="1"/>
        <v>364</v>
      </c>
    </row>
    <row r="41" spans="1:29" ht="15.75" x14ac:dyDescent="0.25">
      <c r="A41" s="17">
        <v>42426</v>
      </c>
      <c r="B41" s="18"/>
      <c r="C41" s="18"/>
      <c r="D41" s="33">
        <f t="shared" si="2"/>
        <v>0</v>
      </c>
      <c r="E41" s="34" t="str">
        <f t="shared" si="3"/>
        <v>NO</v>
      </c>
      <c r="F41" s="19"/>
      <c r="G41" s="14"/>
      <c r="H41" s="15"/>
      <c r="I41" s="14"/>
      <c r="J41" s="14"/>
      <c r="K41" s="15"/>
      <c r="AB41">
        <f t="shared" si="0"/>
        <v>312</v>
      </c>
      <c r="AC41">
        <f t="shared" si="1"/>
        <v>364</v>
      </c>
    </row>
    <row r="42" spans="1:29" ht="15.75" x14ac:dyDescent="0.25">
      <c r="A42" s="17">
        <v>42427</v>
      </c>
      <c r="B42" s="18"/>
      <c r="C42" s="18"/>
      <c r="D42" s="33">
        <f t="shared" si="2"/>
        <v>0</v>
      </c>
      <c r="E42" s="34" t="str">
        <f t="shared" si="3"/>
        <v>NO</v>
      </c>
      <c r="F42" s="19"/>
      <c r="G42" s="14"/>
      <c r="H42" s="15"/>
      <c r="I42" s="14"/>
      <c r="J42" s="14"/>
      <c r="K42" s="15"/>
      <c r="AB42">
        <f t="shared" si="0"/>
        <v>312</v>
      </c>
      <c r="AC42">
        <f t="shared" si="1"/>
        <v>364</v>
      </c>
    </row>
    <row r="43" spans="1:29" ht="15.75" x14ac:dyDescent="0.25">
      <c r="A43" s="17">
        <v>42428</v>
      </c>
      <c r="B43" s="18"/>
      <c r="C43" s="18"/>
      <c r="D43" s="33">
        <f t="shared" si="2"/>
        <v>0</v>
      </c>
      <c r="E43" s="34" t="str">
        <f t="shared" si="3"/>
        <v>NO</v>
      </c>
      <c r="F43" s="19"/>
      <c r="G43" s="14"/>
      <c r="H43" s="15"/>
      <c r="I43" s="14"/>
      <c r="J43" s="14"/>
      <c r="K43" s="15"/>
      <c r="AB43">
        <f t="shared" si="0"/>
        <v>312</v>
      </c>
      <c r="AC43">
        <f t="shared" si="1"/>
        <v>364</v>
      </c>
    </row>
    <row r="44" spans="1:29" ht="15.75" x14ac:dyDescent="0.25">
      <c r="A44" s="17">
        <v>42429</v>
      </c>
      <c r="B44" s="18"/>
      <c r="C44" s="18"/>
      <c r="D44" s="33">
        <f t="shared" si="2"/>
        <v>0</v>
      </c>
      <c r="E44" s="34" t="str">
        <f t="shared" si="3"/>
        <v>NO</v>
      </c>
      <c r="F44" s="19"/>
      <c r="G44" s="14"/>
      <c r="H44" s="15"/>
      <c r="I44" s="14"/>
      <c r="J44" s="14"/>
      <c r="K44" s="15"/>
      <c r="AB44">
        <f t="shared" si="0"/>
        <v>312</v>
      </c>
      <c r="AC44">
        <f t="shared" si="1"/>
        <v>364</v>
      </c>
    </row>
    <row r="45" spans="1:29" ht="15.75" x14ac:dyDescent="0.25">
      <c r="A45" s="17">
        <v>42430</v>
      </c>
      <c r="B45" s="18"/>
      <c r="C45" s="18"/>
      <c r="D45" s="33">
        <f t="shared" si="2"/>
        <v>0</v>
      </c>
      <c r="E45" s="34" t="str">
        <f t="shared" si="3"/>
        <v>NO</v>
      </c>
      <c r="F45" s="19"/>
      <c r="G45" s="14"/>
      <c r="H45" s="15"/>
      <c r="I45" s="14"/>
      <c r="J45" s="14"/>
      <c r="K45" s="15"/>
      <c r="AB45">
        <f t="shared" si="0"/>
        <v>312</v>
      </c>
      <c r="AC45">
        <f t="shared" si="1"/>
        <v>364</v>
      </c>
    </row>
    <row r="46" spans="1:29" ht="15.75" x14ac:dyDescent="0.25">
      <c r="A46" s="17">
        <v>42431</v>
      </c>
      <c r="B46" s="18"/>
      <c r="C46" s="18"/>
      <c r="D46" s="33">
        <f t="shared" si="2"/>
        <v>0</v>
      </c>
      <c r="E46" s="34" t="str">
        <f t="shared" si="3"/>
        <v>NO</v>
      </c>
      <c r="F46" s="22"/>
      <c r="G46" s="22"/>
      <c r="H46" s="23"/>
      <c r="I46" s="22"/>
      <c r="J46" s="22"/>
      <c r="K46" s="23"/>
    </row>
    <row r="48" spans="1:29" x14ac:dyDescent="0.25">
      <c r="A48" s="35" t="s">
        <v>20</v>
      </c>
      <c r="B48" s="36"/>
      <c r="C48" s="36"/>
    </row>
    <row r="49" spans="1:3" x14ac:dyDescent="0.25">
      <c r="A49" s="37"/>
      <c r="B49" s="38"/>
      <c r="C49" s="38"/>
    </row>
    <row r="50" spans="1:3" x14ac:dyDescent="0.25">
      <c r="A50" s="39"/>
      <c r="B50" s="40"/>
      <c r="C50" s="40"/>
    </row>
  </sheetData>
  <mergeCells count="25">
    <mergeCell ref="F14:H15"/>
    <mergeCell ref="I14:K15"/>
    <mergeCell ref="H6:I6"/>
    <mergeCell ref="A6:B6"/>
    <mergeCell ref="A7:B8"/>
    <mergeCell ref="D6:E6"/>
    <mergeCell ref="D7:E7"/>
    <mergeCell ref="F6:G6"/>
    <mergeCell ref="D8:E8"/>
    <mergeCell ref="F8:G8"/>
    <mergeCell ref="C7:C8"/>
    <mergeCell ref="A14:A15"/>
    <mergeCell ref="E14:E15"/>
    <mergeCell ref="J6:K6"/>
    <mergeCell ref="J7:K7"/>
    <mergeCell ref="J8:K8"/>
    <mergeCell ref="H7:I7"/>
    <mergeCell ref="F7:G7"/>
    <mergeCell ref="H8:I8"/>
    <mergeCell ref="A1:B2"/>
    <mergeCell ref="J1:K2"/>
    <mergeCell ref="C2:D2"/>
    <mergeCell ref="E2:G2"/>
    <mergeCell ref="C1:I1"/>
    <mergeCell ref="H2:I2"/>
  </mergeCells>
  <pageMargins left="0.25" right="0.25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2016-08-22T15:50:52Z</dcterms:modified>
</cp:coreProperties>
</file>